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Jakub\ZOONO\"/>
    </mc:Choice>
  </mc:AlternateContent>
  <xr:revisionPtr revIDLastSave="0" documentId="13_ncr:1_{F848575E-A583-4FAD-8DB3-143469ECC5F4}" xr6:coauthVersionLast="45" xr6:coauthVersionMax="45" xr10:uidLastSave="{00000000-0000-0000-0000-000000000000}"/>
  <bookViews>
    <workbookView xWindow="-120" yWindow="-120" windowWidth="19440" windowHeight="15000" xr2:uid="{583A9D51-C6D1-4275-8617-5C180D31586E}"/>
  </bookViews>
  <sheets>
    <sheet name="Zoono objednávka v EU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  <c r="E24" i="1" l="1"/>
  <c r="E22" i="1"/>
  <c r="E20" i="1"/>
  <c r="E18" i="1"/>
  <c r="I26" i="1" l="1"/>
  <c r="J22" i="1" l="1"/>
  <c r="J24" i="1"/>
  <c r="J20" i="1"/>
  <c r="J19" i="1"/>
  <c r="J18" i="1"/>
  <c r="J26" i="1" l="1"/>
</calcChain>
</file>

<file path=xl/sharedStrings.xml><?xml version="1.0" encoding="utf-8"?>
<sst xmlns="http://schemas.openxmlformats.org/spreadsheetml/2006/main" count="53" uniqueCount="47">
  <si>
    <t>Produkt</t>
  </si>
  <si>
    <t>Zoono Body Hand sanitizer</t>
  </si>
  <si>
    <t>30 dní</t>
  </si>
  <si>
    <t>24 hodin</t>
  </si>
  <si>
    <t>Balení</t>
  </si>
  <si>
    <t>Ošetří cca.</t>
  </si>
  <si>
    <t>Celkem</t>
  </si>
  <si>
    <t>Poznámka</t>
  </si>
  <si>
    <t>+420 608 774 281</t>
  </si>
  <si>
    <t xml:space="preserve">Kontakt: </t>
  </si>
  <si>
    <t>Ing. Jakub Suchánek</t>
  </si>
  <si>
    <t>+420 602 442 420</t>
  </si>
  <si>
    <t>Samuel@spasa.online</t>
  </si>
  <si>
    <t>Jakub@spasa.online</t>
  </si>
  <si>
    <t>Samuel Suchánek</t>
  </si>
  <si>
    <t>Počet*</t>
  </si>
  <si>
    <t>kanystr 5  litrů</t>
  </si>
  <si>
    <t>sprej 500 ml</t>
  </si>
  <si>
    <t>Z71 Microbe shield</t>
  </si>
  <si>
    <t>Cena/balení</t>
  </si>
  <si>
    <t>Cena celkem</t>
  </si>
  <si>
    <t>lahvička 100 ml</t>
  </si>
  <si>
    <t>Fakturační adresa</t>
  </si>
  <si>
    <t>Dodací adresa</t>
  </si>
  <si>
    <t>Objednávka</t>
  </si>
  <si>
    <t xml:space="preserve">  Suchánek's Protective Antimicrobial Sanitizing Answer</t>
  </si>
  <si>
    <t>*počet nastavte dle své objednávky</t>
  </si>
  <si>
    <r>
      <rPr>
        <b/>
        <sz val="11"/>
        <color theme="1"/>
        <rFont val="Calibri"/>
        <family val="2"/>
        <charset val="238"/>
        <scheme val="minor"/>
      </rPr>
      <t>Plná</t>
    </r>
    <r>
      <rPr>
        <sz val="11"/>
        <color theme="1"/>
        <rFont val="Calibri"/>
        <family val="2"/>
        <charset val="238"/>
        <scheme val="minor"/>
      </rPr>
      <t xml:space="preserve"> účinnost</t>
    </r>
  </si>
  <si>
    <t>E-mail:</t>
  </si>
  <si>
    <t>Poznámka:</t>
  </si>
  <si>
    <t>Telefon:</t>
  </si>
  <si>
    <t>PSČ:</t>
  </si>
  <si>
    <t>Jméno:</t>
  </si>
  <si>
    <t>Ulice:</t>
  </si>
  <si>
    <t>Město: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</si>
  <si>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včetně stěn</t>
    </r>
  </si>
  <si>
    <t>Více informací na: www.spasa.online</t>
  </si>
  <si>
    <t>osob měsíčně</t>
  </si>
  <si>
    <t>Ochrana pokožky těla - ruce, obličej, krk, dekolt. Aktivní prevence proti přenosu patogenů dotykem. Stačí nanést 1x denně, neoplachuje se, nesmyje se.</t>
  </si>
  <si>
    <t>K ošetření roušek, brýlí, mobilů, volantů, klik, klíčů, vypínačů,  klávesnic, různých dotykových ploch a dalších povrchů.</t>
  </si>
  <si>
    <r>
      <t>Zoono</t>
    </r>
    <r>
      <rPr>
        <b/>
        <sz val="14"/>
        <color theme="1"/>
        <rFont val="Calibri"/>
        <family val="2"/>
        <charset val="238"/>
      </rPr>
      <t xml:space="preserve">® </t>
    </r>
    <r>
      <rPr>
        <b/>
        <sz val="14"/>
        <color theme="1"/>
        <rFont val="Calibri"/>
        <family val="2"/>
        <charset val="238"/>
        <scheme val="minor"/>
      </rPr>
      <t>objednávkový formulář</t>
    </r>
  </si>
  <si>
    <r>
      <rPr>
        <b/>
        <sz val="12"/>
        <color theme="1"/>
        <rFont val="Calibri"/>
        <family val="2"/>
        <charset val="238"/>
        <scheme val="minor"/>
      </rPr>
      <t>Z71 Microbe Shield</t>
    </r>
    <r>
      <rPr>
        <sz val="12"/>
        <color theme="1"/>
        <rFont val="Calibri"/>
        <family val="2"/>
        <charset val="238"/>
        <scheme val="minor"/>
      </rPr>
      <t xml:space="preserve"> - tvoří dlouhotrvající biocidní krytí, které se přichytí na povrchy a </t>
    </r>
    <r>
      <rPr>
        <b/>
        <sz val="12"/>
        <color theme="1"/>
        <rFont val="Calibri"/>
        <family val="2"/>
        <charset val="238"/>
        <scheme val="minor"/>
      </rPr>
      <t xml:space="preserve">mechanicky likviduje </t>
    </r>
    <r>
      <rPr>
        <sz val="12"/>
        <color theme="1"/>
        <rFont val="Calibri"/>
        <family val="2"/>
        <charset val="238"/>
        <scheme val="minor"/>
      </rPr>
      <t>mnoho druhů patogenů, včetně koronavirů, virů chřipky, Noroviru, bakterií E. coli, stafylokoků a Salmonely. Stejně tak chrání proti plísním, kvasinkám a řasám. Ideální pro užití ve zdravotnictví, školství, velkochovech, potravinářských provozech, gastronomii, domácnostech. Účinkuje i jako ochrana textilií a nádrží na vodu. Naneste nástřikem, hadříkem nebo aerosolem.</t>
    </r>
    <r>
      <rPr>
        <b/>
        <sz val="12"/>
        <color theme="1"/>
        <rFont val="Calibri"/>
        <family val="2"/>
        <charset val="238"/>
        <scheme val="minor"/>
      </rPr>
      <t xml:space="preserve"> Funguje aktivně 30 dní při jediné aplikaci</t>
    </r>
    <r>
      <rPr>
        <sz val="12"/>
        <color theme="1"/>
        <rFont val="Calibri"/>
        <family val="2"/>
        <charset val="238"/>
        <scheme val="minor"/>
      </rPr>
      <t>. Povrchy je možné běžně čistit bez ztráty aktivní účinnosti technologie Zoono</t>
    </r>
    <r>
      <rPr>
        <sz val="12"/>
        <color theme="1"/>
        <rFont val="Calibri"/>
        <family val="2"/>
        <charset val="238"/>
      </rPr>
      <t>®</t>
    </r>
    <r>
      <rPr>
        <sz val="12"/>
        <color theme="1"/>
        <rFont val="Calibri"/>
        <family val="2"/>
        <charset val="238"/>
        <scheme val="minor"/>
      </rPr>
      <t>.</t>
    </r>
  </si>
  <si>
    <t xml:space="preserve">Poštovné zdarma při objednávce nad 80 EUR. Ceny jsou uvedeny v EUR včetně DPH. </t>
  </si>
  <si>
    <r>
      <rPr>
        <b/>
        <sz val="12"/>
        <color theme="1"/>
        <rFont val="Calibri"/>
        <family val="2"/>
        <charset val="238"/>
        <scheme val="minor"/>
      </rPr>
      <t>Zoono Body Hand sanitizer (GermFree24)</t>
    </r>
    <r>
      <rPr>
        <sz val="12"/>
        <color theme="1"/>
        <rFont val="Calibri"/>
        <family val="2"/>
        <charset val="238"/>
        <scheme val="minor"/>
      </rPr>
      <t xml:space="preserve"> - poskytuje </t>
    </r>
    <r>
      <rPr>
        <b/>
        <sz val="12"/>
        <color theme="1"/>
        <rFont val="Calibri"/>
        <family val="2"/>
        <charset val="238"/>
        <scheme val="minor"/>
      </rPr>
      <t>24 hodin ochrany na pokožce</t>
    </r>
    <r>
      <rPr>
        <sz val="12"/>
        <color theme="1"/>
        <rFont val="Calibri"/>
        <family val="2"/>
        <charset val="238"/>
        <scheme val="minor"/>
      </rPr>
      <t xml:space="preserve"> - rukou, obličeji atp. Díky absenci alkoholu nevysušuje pokožku. Zdravotně nezávadné, lze použít i pro kojence, dámskou hygienu, proti akné, kožním plísním atd. Potvrzená účinnost při nanesení až 24 hodin v rámci běžného fungování včetně mytí. Certifikováno pro použití ve zdravotnictví, dermatologicky testováno. Objem 100 ml při nanesení na obličej i ruce denně vystačí 1 osobě déle než 3 měsíce. Technologie Zoono</t>
    </r>
    <r>
      <rPr>
        <sz val="12"/>
        <color theme="1"/>
        <rFont val="Calibri"/>
        <family val="2"/>
        <charset val="238"/>
      </rPr>
      <t>®</t>
    </r>
    <r>
      <rPr>
        <sz val="12"/>
        <color theme="1"/>
        <rFont val="Calibri"/>
        <family val="2"/>
        <charset val="238"/>
        <scheme val="minor"/>
      </rPr>
      <t xml:space="preserve"> účinkuje po zaschnutí na povrchu/pokožce, zaschnutí trvá jen několik minut.</t>
    </r>
  </si>
  <si>
    <t>náhr. náplň 500 ml</t>
  </si>
  <si>
    <t>Ceník platí od 10. 05. 2020 do vydání nového ceníku</t>
  </si>
  <si>
    <t>osoby měsíčně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</si>
</sst>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\ [$€-1]"/>
  </numFmts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u/>
      <sz val="13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3">
    <xf numFmtId="0" fontId="0" fillId="0" borderId="0" xfId="0"/>
    <xf numFmtId="0" fontId="0" fillId="0" borderId="0" xfId="0" applyFont="1"/>
    <xf numFmtId="0" fontId="5" fillId="0" borderId="0" xfId="0" applyFont="1" applyAlignment="1">
      <alignment horizontal="justify" vertical="center"/>
    </xf>
    <xf numFmtId="0" fontId="0" fillId="0" borderId="0" xfId="0" applyFont="1" applyAlignment="1">
      <alignment horizontal="justify"/>
    </xf>
    <xf numFmtId="0" fontId="0" fillId="0" borderId="0" xfId="0" applyFont="1" applyAlignment="1">
      <alignment vertical="center"/>
    </xf>
    <xf numFmtId="49" fontId="0" fillId="0" borderId="0" xfId="0" applyNumberFormat="1" applyFont="1"/>
    <xf numFmtId="0" fontId="7" fillId="0" borderId="0" xfId="0" applyFont="1" applyAlignment="1">
      <alignment horizontal="center"/>
    </xf>
    <xf numFmtId="0" fontId="0" fillId="0" borderId="2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3" fontId="0" fillId="3" borderId="2" xfId="0" applyNumberFormat="1" applyFont="1" applyFill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6" fontId="0" fillId="0" borderId="0" xfId="0" applyNumberFormat="1" applyFont="1" applyBorder="1"/>
    <xf numFmtId="3" fontId="0" fillId="0" borderId="0" xfId="0" applyNumberFormat="1" applyFont="1" applyFill="1" applyBorder="1"/>
    <xf numFmtId="0" fontId="0" fillId="0" borderId="13" xfId="0" applyFont="1" applyBorder="1" applyAlignment="1">
      <alignment horizontal="center" vertical="center" wrapText="1"/>
    </xf>
    <xf numFmtId="3" fontId="0" fillId="0" borderId="2" xfId="0" applyNumberFormat="1" applyFont="1" applyBorder="1"/>
    <xf numFmtId="3" fontId="0" fillId="0" borderId="0" xfId="0" applyNumberFormat="1" applyFont="1" applyBorder="1"/>
    <xf numFmtId="0" fontId="2" fillId="0" borderId="15" xfId="0" applyFont="1" applyBorder="1" applyAlignment="1">
      <alignment horizontal="right"/>
    </xf>
    <xf numFmtId="3" fontId="0" fillId="0" borderId="15" xfId="0" applyNumberFormat="1" applyFont="1" applyBorder="1"/>
    <xf numFmtId="3" fontId="0" fillId="3" borderId="15" xfId="0" applyNumberFormat="1" applyFont="1" applyFill="1" applyBorder="1"/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3" fontId="0" fillId="0" borderId="16" xfId="0" applyNumberFormat="1" applyFont="1" applyBorder="1"/>
    <xf numFmtId="3" fontId="0" fillId="3" borderId="16" xfId="0" applyNumberFormat="1" applyFont="1" applyFill="1" applyBorder="1"/>
    <xf numFmtId="0" fontId="0" fillId="0" borderId="16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right"/>
    </xf>
    <xf numFmtId="0" fontId="2" fillId="0" borderId="29" xfId="0" applyFont="1" applyBorder="1"/>
    <xf numFmtId="0" fontId="0" fillId="0" borderId="0" xfId="0" applyAlignment="1">
      <alignment horizontal="center"/>
    </xf>
    <xf numFmtId="0" fontId="9" fillId="0" borderId="0" xfId="1" applyFont="1"/>
    <xf numFmtId="0" fontId="8" fillId="0" borderId="0" xfId="0" applyFont="1"/>
    <xf numFmtId="0" fontId="0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  <xf numFmtId="0" fontId="4" fillId="0" borderId="0" xfId="1" applyFont="1"/>
    <xf numFmtId="0" fontId="0" fillId="0" borderId="23" xfId="0" applyFont="1" applyBorder="1" applyAlignment="1">
      <alignment horizontal="right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 applyProtection="1">
      <alignment horizontal="right"/>
      <protection locked="0"/>
    </xf>
    <xf numFmtId="0" fontId="0" fillId="2" borderId="16" xfId="0" applyFont="1" applyFill="1" applyBorder="1" applyProtection="1">
      <protection locked="0"/>
    </xf>
    <xf numFmtId="0" fontId="0" fillId="2" borderId="15" xfId="0" applyFont="1" applyFill="1" applyBorder="1" applyProtection="1">
      <protection locked="0"/>
    </xf>
    <xf numFmtId="0" fontId="0" fillId="2" borderId="2" xfId="0" applyFont="1" applyFill="1" applyBorder="1" applyProtection="1">
      <protection locked="0"/>
    </xf>
    <xf numFmtId="3" fontId="2" fillId="0" borderId="9" xfId="0" applyNumberFormat="1" applyFont="1" applyBorder="1" applyAlignment="1" applyProtection="1">
      <alignment horizontal="right"/>
      <protection locked="0"/>
    </xf>
    <xf numFmtId="164" fontId="0" fillId="0" borderId="22" xfId="0" applyNumberFormat="1" applyFont="1" applyBorder="1"/>
    <xf numFmtId="164" fontId="0" fillId="0" borderId="19" xfId="0" applyNumberFormat="1" applyFont="1" applyBorder="1"/>
    <xf numFmtId="164" fontId="0" fillId="0" borderId="12" xfId="0" applyNumberFormat="1" applyFont="1" applyBorder="1"/>
    <xf numFmtId="164" fontId="2" fillId="0" borderId="28" xfId="0" applyNumberFormat="1" applyFont="1" applyBorder="1" applyAlignment="1">
      <alignment horizontal="right"/>
    </xf>
    <xf numFmtId="0" fontId="0" fillId="0" borderId="0" xfId="0" applyFont="1" applyBorder="1" applyProtection="1"/>
    <xf numFmtId="3" fontId="0" fillId="0" borderId="10" xfId="0" applyNumberFormat="1" applyFont="1" applyFill="1" applyBorder="1" applyProtection="1"/>
    <xf numFmtId="0" fontId="0" fillId="0" borderId="15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0" fillId="0" borderId="19" xfId="0" applyBorder="1" applyAlignment="1" applyProtection="1">
      <alignment horizontal="left" wrapText="1"/>
      <protection locked="0"/>
    </xf>
    <xf numFmtId="6" fontId="2" fillId="0" borderId="26" xfId="0" applyNumberFormat="1" applyFont="1" applyBorder="1" applyAlignment="1">
      <alignment horizontal="right"/>
    </xf>
    <xf numFmtId="6" fontId="2" fillId="0" borderId="27" xfId="0" applyNumberFormat="1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23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30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3" fontId="0" fillId="0" borderId="30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3" fontId="0" fillId="3" borderId="30" xfId="0" applyNumberFormat="1" applyFont="1" applyFill="1" applyBorder="1" applyAlignment="1">
      <alignment horizontal="right" vertical="center"/>
    </xf>
    <xf numFmtId="3" fontId="0" fillId="3" borderId="1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0" fillId="2" borderId="30" xfId="0" applyFont="1" applyFill="1" applyBorder="1" applyAlignment="1" applyProtection="1">
      <alignment horizontal="right" vertical="center"/>
      <protection locked="0"/>
    </xf>
    <xf numFmtId="0" fontId="0" fillId="2" borderId="16" xfId="0" applyFont="1" applyFill="1" applyBorder="1" applyAlignment="1" applyProtection="1">
      <alignment horizontal="right" vertical="center"/>
      <protection locked="0"/>
    </xf>
    <xf numFmtId="164" fontId="0" fillId="0" borderId="31" xfId="0" applyNumberFormat="1" applyFont="1" applyBorder="1" applyAlignment="1">
      <alignment horizontal="right" vertical="center"/>
    </xf>
    <xf numFmtId="164" fontId="0" fillId="0" borderId="22" xfId="0" applyNumberFormat="1" applyFont="1" applyBorder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0" fontId="0" fillId="0" borderId="33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3" fontId="0" fillId="0" borderId="32" xfId="0" applyNumberFormat="1" applyFont="1" applyBorder="1" applyAlignment="1">
      <alignment horizontal="right" vertical="center"/>
    </xf>
    <xf numFmtId="3" fontId="0" fillId="0" borderId="33" xfId="0" applyNumberFormat="1" applyFont="1" applyBorder="1" applyAlignment="1">
      <alignment horizontal="right" vertical="center"/>
    </xf>
    <xf numFmtId="3" fontId="0" fillId="3" borderId="32" xfId="0" applyNumberFormat="1" applyFont="1" applyFill="1" applyBorder="1" applyAlignment="1">
      <alignment horizontal="right" vertical="center"/>
    </xf>
    <xf numFmtId="3" fontId="0" fillId="3" borderId="33" xfId="0" applyNumberFormat="1" applyFont="1" applyFill="1" applyBorder="1" applyAlignment="1">
      <alignment horizontal="right" vertical="center"/>
    </xf>
    <xf numFmtId="0" fontId="0" fillId="2" borderId="32" xfId="0" applyFont="1" applyFill="1" applyBorder="1" applyAlignment="1" applyProtection="1">
      <alignment horizontal="right" vertical="center"/>
      <protection locked="0"/>
    </xf>
    <xf numFmtId="0" fontId="0" fillId="2" borderId="33" xfId="0" applyFont="1" applyFill="1" applyBorder="1" applyAlignment="1" applyProtection="1">
      <alignment horizontal="right" vertical="center"/>
      <protection locked="0"/>
    </xf>
    <xf numFmtId="164" fontId="0" fillId="0" borderId="34" xfId="0" applyNumberFormat="1" applyFont="1" applyBorder="1" applyAlignment="1">
      <alignment horizontal="right" vertical="center"/>
    </xf>
    <xf numFmtId="164" fontId="0" fillId="0" borderId="28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771525</xdr:colOff>
      <xdr:row>0</xdr:row>
      <xdr:rowOff>85725</xdr:rowOff>
    </xdr:from>
    <xdr:to>
      <xdr:col>1</xdr:col>
      <xdr:colOff>247650</xdr:colOff>
      <xdr:row>3</xdr:row>
      <xdr:rowOff>161925</xdr:rowOff>
    </xdr:to>
    <xdr:pic>
      <xdr:nvPicPr>
        <xdr:cNvPr id="1029" name="rectole0000000000">
          <a:extLst>
            <a:ext uri="{FF2B5EF4-FFF2-40B4-BE49-F238E27FC236}">
              <a16:creationId xmlns:a16="http://schemas.microsoft.com/office/drawing/2014/main" id="{294B9992-9DC9-4577-BA96-31D1C5DC6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85725"/>
          <a:ext cx="4953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276225</xdr:colOff>
      <xdr:row>0</xdr:row>
      <xdr:rowOff>152400</xdr:rowOff>
    </xdr:from>
    <xdr:to>
      <xdr:col>9</xdr:col>
      <xdr:colOff>457200</xdr:colOff>
      <xdr:row>3</xdr:row>
      <xdr:rowOff>133350</xdr:rowOff>
    </xdr:to>
    <xdr:pic>
      <xdr:nvPicPr>
        <xdr:cNvPr id="1035" name="rectole0000000001">
          <a:extLst>
            <a:ext uri="{FF2B5EF4-FFF2-40B4-BE49-F238E27FC236}">
              <a16:creationId xmlns:a16="http://schemas.microsoft.com/office/drawing/2014/main" id="{CD3D6C4E-2618-4F96-BF3B-D811CF75B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152400"/>
          <a:ext cx="216217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pasa.online/" TargetMode="External"/><Relationship Id="rId2" Type="http://schemas.openxmlformats.org/officeDocument/2006/relationships/hyperlink" Target="mailto:Samuel@spasa.online" TargetMode="External"/><Relationship Id="rId1" Type="http://schemas.openxmlformats.org/officeDocument/2006/relationships/hyperlink" Target="mailto:Jakub@spasa.onlin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7FD9D-72F5-48BB-A04C-7ADF3C9DE5E3}">
  <dimension ref="A1:J35"/>
  <sheetViews>
    <sheetView tabSelected="1" zoomScaleNormal="100" workbookViewId="0">
      <selection activeCell="C2" sqref="C2:G3"/>
    </sheetView>
  </sheetViews>
  <sheetFormatPr defaultColWidth="8.85546875" defaultRowHeight="15" x14ac:dyDescent="0.25"/>
  <cols>
    <col min="1" max="1" width="15.28515625" customWidth="1"/>
    <col min="2" max="2" width="17.85546875" customWidth="1"/>
    <col min="3" max="3" width="13" customWidth="1"/>
    <col min="4" max="4" width="11.7109375" customWidth="1"/>
    <col min="5" max="5" width="9.28515625" customWidth="1"/>
    <col min="6" max="6" width="14.140625" customWidth="1"/>
    <col min="7" max="7" width="17.85546875" customWidth="1"/>
    <col min="8" max="8" width="20.28515625" customWidth="1"/>
    <col min="9" max="9" width="8.5703125" customWidth="1"/>
    <col min="10" max="10" width="12.42578125" customWidth="1"/>
    <col min="11" max="11" width="8.85546875" customWidth="1"/>
  </cols>
  <sheetData>
    <row r="1" spans="1:10" ht="15.95" customHeight="1" x14ac:dyDescent="0.25"/>
    <row r="2" spans="1:10" ht="15.95" customHeight="1" x14ac:dyDescent="0.25">
      <c r="C2" s="70" t="s">
        <v>40</v>
      </c>
      <c r="D2" s="70"/>
      <c r="E2" s="70"/>
      <c r="F2" s="70"/>
      <c r="G2" s="70"/>
    </row>
    <row r="3" spans="1:10" ht="15.95" customHeight="1" x14ac:dyDescent="0.25">
      <c r="C3" s="70"/>
      <c r="D3" s="70"/>
      <c r="E3" s="70"/>
      <c r="F3" s="70"/>
      <c r="G3" s="70"/>
    </row>
    <row r="4" spans="1:10" ht="15.95" customHeight="1" x14ac:dyDescent="0.3">
      <c r="B4" s="32"/>
      <c r="C4" s="78" t="s">
        <v>25</v>
      </c>
      <c r="D4" s="78"/>
      <c r="E4" s="78"/>
      <c r="F4" s="78"/>
      <c r="G4" s="78"/>
      <c r="H4" s="32"/>
    </row>
    <row r="5" spans="1:10" ht="15.95" customHeight="1" x14ac:dyDescent="0.3">
      <c r="B5" s="6"/>
      <c r="C5" s="6"/>
      <c r="D5" s="6"/>
      <c r="E5" s="6"/>
      <c r="F5" s="6"/>
      <c r="G5" s="6"/>
      <c r="H5" s="6"/>
      <c r="I5" s="6"/>
      <c r="J5" s="6"/>
    </row>
    <row r="6" spans="1:10" ht="15.95" customHeight="1" x14ac:dyDescent="0.25">
      <c r="A6" s="72" t="s">
        <v>41</v>
      </c>
      <c r="B6" s="73"/>
      <c r="C6" s="73"/>
      <c r="D6" s="73"/>
      <c r="E6" s="73"/>
      <c r="F6" s="73"/>
      <c r="G6" s="73"/>
      <c r="H6" s="73"/>
      <c r="I6" s="73"/>
      <c r="J6" s="73"/>
    </row>
    <row r="7" spans="1:10" ht="15.95" customHeight="1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</row>
    <row r="8" spans="1:10" ht="15.95" customHeight="1" x14ac:dyDescent="0.25">
      <c r="A8" s="73"/>
      <c r="B8" s="73"/>
      <c r="C8" s="73"/>
      <c r="D8" s="73"/>
      <c r="E8" s="73"/>
      <c r="F8" s="73"/>
      <c r="G8" s="73"/>
      <c r="H8" s="73"/>
      <c r="I8" s="73"/>
      <c r="J8" s="73"/>
    </row>
    <row r="9" spans="1:10" ht="15.95" customHeight="1" x14ac:dyDescent="0.25">
      <c r="A9" s="73"/>
      <c r="B9" s="73"/>
      <c r="C9" s="73"/>
      <c r="D9" s="73"/>
      <c r="E9" s="73"/>
      <c r="F9" s="73"/>
      <c r="G9" s="73"/>
      <c r="H9" s="73"/>
      <c r="I9" s="73"/>
      <c r="J9" s="73"/>
    </row>
    <row r="10" spans="1:10" ht="15.95" customHeight="1" x14ac:dyDescent="0.25">
      <c r="A10" s="2"/>
      <c r="B10" s="3"/>
      <c r="C10" s="3"/>
      <c r="D10" s="3"/>
      <c r="E10" s="3"/>
      <c r="F10" s="3"/>
      <c r="G10" s="3"/>
      <c r="H10" s="3"/>
      <c r="I10" s="3"/>
      <c r="J10" s="3"/>
    </row>
    <row r="11" spans="1:10" ht="15.95" customHeight="1" x14ac:dyDescent="0.25">
      <c r="A11" s="72" t="s">
        <v>43</v>
      </c>
      <c r="B11" s="73"/>
      <c r="C11" s="73"/>
      <c r="D11" s="73"/>
      <c r="E11" s="73"/>
      <c r="F11" s="73"/>
      <c r="G11" s="73"/>
      <c r="H11" s="73"/>
      <c r="I11" s="73"/>
      <c r="J11" s="73"/>
    </row>
    <row r="12" spans="1:10" ht="15.95" customHeight="1" x14ac:dyDescent="0.25">
      <c r="A12" s="72"/>
      <c r="B12" s="73"/>
      <c r="C12" s="73"/>
      <c r="D12" s="73"/>
      <c r="E12" s="73"/>
      <c r="F12" s="73"/>
      <c r="G12" s="73"/>
      <c r="H12" s="73"/>
      <c r="I12" s="73"/>
      <c r="J12" s="73"/>
    </row>
    <row r="13" spans="1:10" ht="15.95" customHeight="1" x14ac:dyDescent="0.25">
      <c r="A13" s="73"/>
      <c r="B13" s="73"/>
      <c r="C13" s="73"/>
      <c r="D13" s="73"/>
      <c r="E13" s="73"/>
      <c r="F13" s="73"/>
      <c r="G13" s="73"/>
      <c r="H13" s="73"/>
      <c r="I13" s="73"/>
      <c r="J13" s="73"/>
    </row>
    <row r="14" spans="1:10" ht="15.95" customHeight="1" x14ac:dyDescent="0.25">
      <c r="A14" s="73"/>
      <c r="B14" s="73"/>
      <c r="C14" s="73"/>
      <c r="D14" s="73"/>
      <c r="E14" s="73"/>
      <c r="F14" s="73"/>
      <c r="G14" s="73"/>
      <c r="H14" s="73"/>
      <c r="I14" s="73"/>
      <c r="J14" s="73"/>
    </row>
    <row r="15" spans="1:10" ht="15.95" customHeight="1" x14ac:dyDescent="0.25">
      <c r="A15" s="4"/>
      <c r="B15" s="1"/>
      <c r="C15" s="1"/>
      <c r="D15" s="1"/>
      <c r="E15" s="1"/>
      <c r="F15" s="1"/>
      <c r="G15" s="1"/>
      <c r="H15" s="1"/>
      <c r="I15" s="1"/>
      <c r="J15" s="1"/>
    </row>
    <row r="16" spans="1:10" ht="15.95" customHeight="1" thickBot="1" x14ac:dyDescent="0.3">
      <c r="A16" s="87" t="s">
        <v>45</v>
      </c>
      <c r="B16" s="87"/>
      <c r="C16" s="87"/>
      <c r="D16" s="87"/>
      <c r="E16" s="87"/>
      <c r="F16" s="87"/>
      <c r="G16" s="87"/>
      <c r="I16" s="28" t="s">
        <v>26</v>
      </c>
    </row>
    <row r="17" spans="1:10" ht="15.95" customHeight="1" thickBot="1" x14ac:dyDescent="0.3">
      <c r="A17" s="29" t="s">
        <v>0</v>
      </c>
      <c r="B17" s="40" t="s">
        <v>4</v>
      </c>
      <c r="C17" s="39" t="s">
        <v>27</v>
      </c>
      <c r="D17" s="39" t="s">
        <v>19</v>
      </c>
      <c r="E17" s="71" t="s">
        <v>5</v>
      </c>
      <c r="F17" s="71"/>
      <c r="G17" s="71" t="s">
        <v>7</v>
      </c>
      <c r="H17" s="71"/>
      <c r="I17" s="41" t="s">
        <v>15</v>
      </c>
      <c r="J17" s="30" t="s">
        <v>20</v>
      </c>
    </row>
    <row r="18" spans="1:10" ht="15.95" customHeight="1" x14ac:dyDescent="0.25">
      <c r="A18" s="74" t="s">
        <v>18</v>
      </c>
      <c r="B18" s="23" t="s">
        <v>16</v>
      </c>
      <c r="C18" s="24" t="s">
        <v>2</v>
      </c>
      <c r="D18" s="25">
        <v>330</v>
      </c>
      <c r="E18" s="26">
        <f>(IF(I18=0,"1",I18)*90*5)</f>
        <v>450</v>
      </c>
      <c r="F18" s="27" t="s">
        <v>35</v>
      </c>
      <c r="G18" s="104" t="s">
        <v>39</v>
      </c>
      <c r="H18" s="104"/>
      <c r="I18" s="42">
        <v>0</v>
      </c>
      <c r="J18" s="46">
        <f>I18*D18</f>
        <v>0</v>
      </c>
    </row>
    <row r="19" spans="1:10" ht="15.95" customHeight="1" x14ac:dyDescent="0.25">
      <c r="A19" s="75"/>
      <c r="B19" s="52" t="s">
        <v>17</v>
      </c>
      <c r="C19" s="19" t="s">
        <v>2</v>
      </c>
      <c r="D19" s="20">
        <v>50</v>
      </c>
      <c r="E19" s="21">
        <f>(IF(I19=0,"1",I19)*90*0.5)</f>
        <v>45</v>
      </c>
      <c r="F19" s="22" t="s">
        <v>35</v>
      </c>
      <c r="G19" s="105"/>
      <c r="H19" s="105"/>
      <c r="I19" s="43">
        <v>0</v>
      </c>
      <c r="J19" s="47">
        <f>I19*D19</f>
        <v>0</v>
      </c>
    </row>
    <row r="20" spans="1:10" ht="15.95" customHeight="1" thickBot="1" x14ac:dyDescent="0.3">
      <c r="A20" s="76"/>
      <c r="B20" s="53" t="s">
        <v>44</v>
      </c>
      <c r="C20" s="8" t="s">
        <v>2</v>
      </c>
      <c r="D20" s="17">
        <v>50</v>
      </c>
      <c r="E20" s="9">
        <f>(IF(I20=0,"1",I20)*90*0.5)</f>
        <v>45</v>
      </c>
      <c r="F20" s="7" t="s">
        <v>35</v>
      </c>
      <c r="G20" s="106"/>
      <c r="H20" s="106"/>
      <c r="I20" s="44">
        <v>0</v>
      </c>
      <c r="J20" s="48">
        <f>I20*D20</f>
        <v>0</v>
      </c>
    </row>
    <row r="21" spans="1:10" ht="15.95" customHeight="1" thickBot="1" x14ac:dyDescent="0.3">
      <c r="A21" s="16"/>
      <c r="B21" s="11"/>
      <c r="C21" s="12"/>
      <c r="D21" s="18"/>
      <c r="E21" s="15"/>
      <c r="F21" s="13"/>
      <c r="G21" s="14"/>
      <c r="H21" s="10"/>
      <c r="I21" s="50"/>
      <c r="J21" s="51"/>
    </row>
    <row r="22" spans="1:10" ht="15.95" customHeight="1" x14ac:dyDescent="0.25">
      <c r="A22" s="77" t="s">
        <v>1</v>
      </c>
      <c r="B22" s="79" t="s">
        <v>16</v>
      </c>
      <c r="C22" s="81" t="s">
        <v>3</v>
      </c>
      <c r="D22" s="83">
        <v>330</v>
      </c>
      <c r="E22" s="85">
        <f>(IF(I22=0,"1",I22)*150)</f>
        <v>150</v>
      </c>
      <c r="F22" s="79" t="s">
        <v>37</v>
      </c>
      <c r="G22" s="107" t="s">
        <v>38</v>
      </c>
      <c r="H22" s="108"/>
      <c r="I22" s="88">
        <v>0</v>
      </c>
      <c r="J22" s="90">
        <f>I22*D22</f>
        <v>0</v>
      </c>
    </row>
    <row r="23" spans="1:10" ht="15.95" customHeight="1" x14ac:dyDescent="0.25">
      <c r="A23" s="75"/>
      <c r="B23" s="80"/>
      <c r="C23" s="82"/>
      <c r="D23" s="84"/>
      <c r="E23" s="86"/>
      <c r="F23" s="80"/>
      <c r="G23" s="109"/>
      <c r="H23" s="110"/>
      <c r="I23" s="89"/>
      <c r="J23" s="91"/>
    </row>
    <row r="24" spans="1:10" ht="15.95" customHeight="1" x14ac:dyDescent="0.25">
      <c r="A24" s="75"/>
      <c r="B24" s="92" t="s">
        <v>21</v>
      </c>
      <c r="C24" s="94" t="s">
        <v>3</v>
      </c>
      <c r="D24" s="96">
        <v>15</v>
      </c>
      <c r="E24" s="98">
        <f>(IF(I24=0,"1",I24)*3)</f>
        <v>3</v>
      </c>
      <c r="F24" s="92" t="s">
        <v>46</v>
      </c>
      <c r="G24" s="109"/>
      <c r="H24" s="110"/>
      <c r="I24" s="100">
        <v>0</v>
      </c>
      <c r="J24" s="102">
        <f>I24*D24</f>
        <v>0</v>
      </c>
    </row>
    <row r="25" spans="1:10" ht="15.95" customHeight="1" thickBot="1" x14ac:dyDescent="0.3">
      <c r="A25" s="76"/>
      <c r="B25" s="93"/>
      <c r="C25" s="95"/>
      <c r="D25" s="97"/>
      <c r="E25" s="99"/>
      <c r="F25" s="93"/>
      <c r="G25" s="111"/>
      <c r="H25" s="112"/>
      <c r="I25" s="101"/>
      <c r="J25" s="103"/>
    </row>
    <row r="26" spans="1:10" ht="15.95" customHeight="1" thickBot="1" x14ac:dyDescent="0.3">
      <c r="A26" s="67" t="s">
        <v>42</v>
      </c>
      <c r="B26" s="68"/>
      <c r="C26" s="68"/>
      <c r="D26" s="68"/>
      <c r="E26" s="68"/>
      <c r="F26" s="69"/>
      <c r="G26" s="65" t="s">
        <v>6</v>
      </c>
      <c r="H26" s="66"/>
      <c r="I26" s="45">
        <f>SUM(I18:I24)</f>
        <v>0</v>
      </c>
      <c r="J26" s="49">
        <f>SUM(J18:J24)</f>
        <v>0</v>
      </c>
    </row>
    <row r="27" spans="1:10" ht="15.95" customHeight="1" thickBo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.95" customHeight="1" x14ac:dyDescent="0.25">
      <c r="A28" s="1" t="s">
        <v>9</v>
      </c>
      <c r="B28" s="1"/>
      <c r="C28" s="1"/>
      <c r="D28" s="31" t="s">
        <v>24</v>
      </c>
      <c r="E28" s="59" t="s">
        <v>22</v>
      </c>
      <c r="F28" s="59"/>
      <c r="G28" s="59"/>
      <c r="H28" s="59" t="s">
        <v>23</v>
      </c>
      <c r="I28" s="59"/>
      <c r="J28" s="60"/>
    </row>
    <row r="29" spans="1:10" ht="15.95" customHeight="1" x14ac:dyDescent="0.25">
      <c r="A29" s="5" t="s">
        <v>8</v>
      </c>
      <c r="B29" s="1" t="s">
        <v>10</v>
      </c>
      <c r="C29" s="1"/>
      <c r="D29" s="35" t="s">
        <v>32</v>
      </c>
      <c r="E29" s="61"/>
      <c r="F29" s="61"/>
      <c r="G29" s="61"/>
      <c r="H29" s="61"/>
      <c r="I29" s="61"/>
      <c r="J29" s="62"/>
    </row>
    <row r="30" spans="1:10" ht="15.95" customHeight="1" x14ac:dyDescent="0.25">
      <c r="A30" s="38" t="s">
        <v>13</v>
      </c>
      <c r="B30" s="1"/>
      <c r="C30" s="1"/>
      <c r="D30" s="35" t="s">
        <v>33</v>
      </c>
      <c r="E30" s="61"/>
      <c r="F30" s="61"/>
      <c r="G30" s="61"/>
      <c r="H30" s="61"/>
      <c r="I30" s="61"/>
      <c r="J30" s="62"/>
    </row>
    <row r="31" spans="1:10" ht="15.95" customHeight="1" x14ac:dyDescent="0.25">
      <c r="A31" s="1"/>
      <c r="B31" s="1"/>
      <c r="D31" s="36" t="s">
        <v>34</v>
      </c>
      <c r="E31" s="63"/>
      <c r="F31" s="63"/>
      <c r="G31" s="63"/>
      <c r="H31" s="63"/>
      <c r="I31" s="63"/>
      <c r="J31" s="64"/>
    </row>
    <row r="32" spans="1:10" ht="15.95" customHeight="1" x14ac:dyDescent="0.25">
      <c r="A32" s="5" t="s">
        <v>11</v>
      </c>
      <c r="B32" s="1" t="s">
        <v>14</v>
      </c>
      <c r="C32" s="1"/>
      <c r="D32" s="36" t="s">
        <v>31</v>
      </c>
      <c r="E32" s="63"/>
      <c r="F32" s="63"/>
      <c r="G32" s="63"/>
      <c r="H32" s="63"/>
      <c r="I32" s="63"/>
      <c r="J32" s="64"/>
    </row>
    <row r="33" spans="1:10" ht="15.95" customHeight="1" x14ac:dyDescent="0.25">
      <c r="A33" s="38" t="s">
        <v>12</v>
      </c>
      <c r="B33" s="1"/>
      <c r="C33" s="1"/>
      <c r="D33" s="36" t="s">
        <v>30</v>
      </c>
      <c r="E33" s="63"/>
      <c r="F33" s="63"/>
      <c r="G33" s="63"/>
      <c r="H33" s="63"/>
      <c r="I33" s="63"/>
      <c r="J33" s="64"/>
    </row>
    <row r="34" spans="1:10" ht="15.95" customHeight="1" x14ac:dyDescent="0.25">
      <c r="D34" s="36" t="s">
        <v>28</v>
      </c>
      <c r="E34" s="63"/>
      <c r="F34" s="63"/>
      <c r="G34" s="63"/>
      <c r="H34" s="55"/>
      <c r="I34" s="55"/>
      <c r="J34" s="56"/>
    </row>
    <row r="35" spans="1:10" ht="15.95" customHeight="1" thickBot="1" x14ac:dyDescent="0.35">
      <c r="A35" s="33" t="s">
        <v>36</v>
      </c>
      <c r="B35" s="34"/>
      <c r="D35" s="37" t="s">
        <v>29</v>
      </c>
      <c r="E35" s="54"/>
      <c r="F35" s="54"/>
      <c r="G35" s="54"/>
      <c r="H35" s="57"/>
      <c r="I35" s="57"/>
      <c r="J35" s="58"/>
    </row>
  </sheetData>
  <sheetProtection algorithmName="SHA-512" hashValue="52M4J7sFN040tMy0vLvhwg6HHyQy26gAMdqwsQvnDx3ghZ+MugXGNnvqVrU34ZQxubyQooaFyDrQ48I+orOxcA==" saltValue="+ZWFPEbsZsIX0DD5DyHy7g==" spinCount="100000" sheet="1" objects="1" scenarios="1"/>
  <mergeCells count="43">
    <mergeCell ref="G18:H20"/>
    <mergeCell ref="G22:H25"/>
    <mergeCell ref="I22:I23"/>
    <mergeCell ref="J22:J23"/>
    <mergeCell ref="B24:B25"/>
    <mergeCell ref="C24:C25"/>
    <mergeCell ref="D24:D25"/>
    <mergeCell ref="E24:E25"/>
    <mergeCell ref="F24:F25"/>
    <mergeCell ref="I24:I25"/>
    <mergeCell ref="J24:J25"/>
    <mergeCell ref="G26:H26"/>
    <mergeCell ref="A26:F26"/>
    <mergeCell ref="C2:G3"/>
    <mergeCell ref="G17:H17"/>
    <mergeCell ref="E17:F17"/>
    <mergeCell ref="A6:J9"/>
    <mergeCell ref="A11:J14"/>
    <mergeCell ref="A18:A20"/>
    <mergeCell ref="A22:A25"/>
    <mergeCell ref="C4:G4"/>
    <mergeCell ref="B22:B23"/>
    <mergeCell ref="C22:C23"/>
    <mergeCell ref="D22:D23"/>
    <mergeCell ref="E22:E23"/>
    <mergeCell ref="A16:G16"/>
    <mergeCell ref="F22:F23"/>
    <mergeCell ref="E35:G35"/>
    <mergeCell ref="H34:J34"/>
    <mergeCell ref="H35:J35"/>
    <mergeCell ref="E28:G28"/>
    <mergeCell ref="H28:J28"/>
    <mergeCell ref="H29:J29"/>
    <mergeCell ref="H30:J30"/>
    <mergeCell ref="H31:J31"/>
    <mergeCell ref="H32:J32"/>
    <mergeCell ref="H33:J33"/>
    <mergeCell ref="E29:G29"/>
    <mergeCell ref="E30:G30"/>
    <mergeCell ref="E31:G31"/>
    <mergeCell ref="E32:G32"/>
    <mergeCell ref="E33:G33"/>
    <mergeCell ref="E34:G34"/>
  </mergeCells>
  <hyperlinks>
    <hyperlink ref="A30" r:id="rId1" xr:uid="{2C665F6D-70AE-4BCE-BA53-DBADA5A43E84}"/>
    <hyperlink ref="A33" r:id="rId2" xr:uid="{E5B3794D-910C-4B45-891E-88B3FFEC0222}"/>
    <hyperlink ref="A35" r:id="rId3" display="www.spasa.online" xr:uid="{4ACC133C-13FA-4656-AB54-B7EBD9CBA068}"/>
  </hyperlinks>
  <pageMargins left="0.31496062992125984" right="0.31496062992125984" top="0.39370078740157483" bottom="0.39370078740157483" header="0.31496062992125984" footer="0.31496062992125984"/>
  <pageSetup paperSize="9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Zoono objednávka v EUR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Exothobby</dc:creator>
  <cp:lastModifiedBy>Exothobby</cp:lastModifiedBy>
  <cp:lastPrinted>2020-05-10T16:56:24Z</cp:lastPrinted>
  <dcterms:created xsi:type="dcterms:W3CDTF">2020-03-18T06:19:18Z</dcterms:created>
  <dcterms:modified xsi:type="dcterms:W3CDTF">2020-05-10T17:01:43Z</dcterms:modified>
</cp:coreProperties>
</file>